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<sst xmlns="http://schemas.openxmlformats.org/spreadsheetml/2006/main" count="105" uniqueCount="104">
  <si>
    <t>Приложение № 1</t>
  </si>
  <si>
    <t>к решению совета депутатов</t>
  </si>
  <si>
    <t>ИСПОЛНЕНИЕ БЮДЖЕТА МО СЕРТОЛОВО ПО ДОХОДАМ</t>
  </si>
  <si>
    <t>ЗА 2014 ГОД</t>
  </si>
  <si>
    <t>Код  бюджетной классификации</t>
  </si>
  <si>
    <t>Источники доходов</t>
  </si>
  <si>
    <t>% испол-нения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</si>
  <si>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</si>
  <si>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</si>
  <si>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</si>
  <si>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</si>
  <si>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</si>
  <si>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</si>
  <si>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</si>
  <si>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</si>
  <si>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</si>
  <si>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</si>
  <si>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000 1 06 04000 02 0000 110</t>
  </si>
  <si>
    <t>Транспортный налог</t>
  </si>
  <si>
    <t>000 1 06 06000 00 0000 110</t>
  </si>
  <si>
    <t>Земельный налог</t>
  </si>
  <si>
    <t>000 1 09 00000 00 0000 000</t>
  </si>
  <si>
    <t>ЗАДОЛЖЕННОСТЬ, ПЕРЕРАСЧЕТЫ ПО ОТМЕНЕННЫМ НАЛОГАМ, СБОРАМ И ИНЫМ ОБЯЗАТЕЛЬНЫМ ПЛАТЕЖАМ</t>
  </si>
  <si>
    <t>-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</si>
  <si>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</si>
  <si>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</si>
  <si>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</si>
  <si>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</si>
  <si>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000 1 11 00000 00 0000 000</t>
  </si>
  <si>
    <t>ДОХОДЫ ОТ ИСПОЛЬЗОВАНИЯ ИМУЩЕСТВА, НАХОДЯЩЕГОСЯ В ГОСУДАРСТВЕННОЙ И  МУНИЦИПАЛЬНОЙ  СОБСТВЕННОСТИ</t>
  </si>
  <si>
    <t>000 1 11 05000 00 0000 120</t>
  </si>
  <si>
    <t>Доходы, получаемые в виде арендной либо иной платы за передачу в возмездное пользование  государственного и муниципального     имущества (за исключением имущества бюджетных 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</si>
  <si>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</si>
  <si>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 в  виде арендной платы за  земельные  участки,  государственная  собственность на которые не разграничена, а также средства от продажи права на заключение договоров аренды  указанных земельных участков</t>
  </si>
  <si>
    <t>000 1 11 05020 00 0000 120</t>
  </si>
  <si>
    <t>Доходы, получаемые в виде арендной платы за земли после    разграничения государственной собственности на землю, а также  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</si>
  <si>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000 1 11 05030 00 0000 120</t>
  </si>
  <si>
    <t>Доходы от сдачи в 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</si>
  <si>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000 1 11 09000 00 0000 120</t>
  </si>
  <si>
    <t>Прочие 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</si>
  <si>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</si>
  <si>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</si>
  <si>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</si>
  <si>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</si>
  <si>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</si>
  <si>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 xml:space="preserve">Доходы от компенсации затрат государства </t>
  </si>
  <si>
    <t>000 1 13 02990 00 0000 130</t>
  </si>
  <si>
    <t xml:space="preserve">Прочие доходы от компенсации затрат государства </t>
  </si>
  <si>
    <t>000 1 14 00000 00 0000 000</t>
  </si>
  <si>
    <t>ДОХОДЫ ОТ ПРОДАЖИ  МАТЕРИАЛЬНЫХ И НЕМАТЕРИАЛЬНЫХ АКТИВОВ</t>
  </si>
  <si>
    <t>000 1 14 06000 00 0000 430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</si>
  <si>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</si>
  <si>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</si>
  <si>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</si>
  <si>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</si>
  <si>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</si>
  <si>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</si>
  <si>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</si>
  <si>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</si>
  <si>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000 1 17 05000 00 0000 180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</si>
  <si>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</si>
  <si>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</si>
  <si>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</si>
  <si>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</si>
  <si>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</si>
  <si>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</si>
  <si>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000 2 02 01001 00 0000 151</t>
  </si>
  <si>
    <t xml:space="preserve">Дотации на выравнивание  бюджетной обеспеченности </t>
  </si>
  <si>
    <t>000 2 02 02000 00 0000 151</t>
  </si>
  <si>
    <t xml:space="preserve">Субсидии бюджетам Российской Федерации и муниципальных образований (межбюджетные субсидии) </t>
  </si>
  <si>
    <t>000 2 02 03000 00 0000 151</t>
  </si>
  <si>
    <t xml:space="preserve">Субвенции бюджетам субъектов Российской Федерации и муниципальных образований  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</si>
  <si>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</si>
  <si>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</si>
  <si>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</si>
  <si>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</si>
  <si>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</si>
  <si>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</si>
  <si>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000 2 02 04012 00 0000 151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</si>
  <si>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</si>
  <si>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</si>
  <si>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t xml:space="preserve">Утверждено
(тыс. руб.)
</t>
  </si>
  <si>
    <t xml:space="preserve">Исполнено
(тыс. руб.)
</t>
  </si>
  <si>
    <t>Дотации   бюджетам   субъектов   Российской Федерации     и муниципальных образований</t>
  </si>
  <si>
    <t>000 2 02 02077 10 0000 151</t>
  </si>
  <si>
    <t xml:space="preserve">000 2 02 02216 10 0000 151
</t>
  </si>
  <si>
    <t xml:space="preserve">Субсидии бюджетам поселений на софинансирование капитальных вложений в объекты муниципальной собственности
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</si>
  <si>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</si>
  <si>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</si>
  <si>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</si>
  <si>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автономными учреждениями остатков субсидий прошлых лет</t>
  </si>
  <si>
    <t>000 2 18 05020 10 0000 180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</si>
  <si>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</si>
  <si>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</si>
  <si>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</si>
  <si>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000 2 19 05000 10 0000 000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</si>
  <si>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</si>
  <si>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</si>
  <si>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</si>
  <si>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</si>
  <si>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</si>
  <si>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</si>
  <si>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</si>
  <si>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от 21.04.2015 г.  № 18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</si>
</sst>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5">
    <font>
      <sz val="10"/>
      <name val="Arial Cyr"/>
      <family val="0"/>
    </font>
    <font>
      <b/>
      <sz val="12"/>
      <name val="Times New Roman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right" wrapText="1"/>
    </xf>
    <xf numFmtId="168" fontId="3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168" fontId="3" fillId="0" borderId="11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29.00390625" style="0" customWidth="1"/>
    <col min="2" max="2" width="70.125" style="0" customWidth="1"/>
    <col min="3" max="3" width="15.125" style="0" customWidth="1"/>
    <col min="4" max="4" width="14.875" style="0" customWidth="1"/>
    <col min="5" max="5" width="10.75390625" style="0" customWidth="1"/>
  </cols>
  <sheetData>
    <row r="1" spans="1:5" ht="15.75">
      <c r="A1" s="19" t="s">
        <v>0</v>
      </c>
      <c r="B1" s="19"/>
      <c r="C1" s="19"/>
      <c r="D1" s="19"/>
      <c r="E1" s="19"/>
    </row>
    <row r="2" spans="1:5" ht="15.75">
      <c r="A2" s="19" t="s">
        <v>1</v>
      </c>
      <c r="B2" s="19"/>
      <c r="C2" s="19"/>
      <c r="D2" s="19"/>
      <c r="E2" s="19"/>
    </row>
    <row r="3" spans="1:5" ht="15.75">
      <c r="A3" s="19" t="s">
        <v>103</v>
      </c>
      <c r="B3" s="19"/>
      <c r="C3" s="19"/>
      <c r="D3" s="19"/>
      <c r="E3" s="19"/>
    </row>
    <row r="5" spans="1:5" ht="18.75">
      <c r="A5" s="20" t="s">
        <v>2</v>
      </c>
      <c r="B5" s="20"/>
      <c r="C5" s="20"/>
      <c r="D5" s="20"/>
      <c r="E5" s="20"/>
    </row>
    <row r="6" spans="1:5" ht="18.75">
      <c r="A6" s="20" t="s">
        <v>3</v>
      </c>
      <c r="B6" s="20"/>
      <c r="C6" s="20"/>
      <c r="D6" s="20"/>
      <c r="E6" s="20"/>
    </row>
    <row r="7" ht="15.75">
      <c r="A7" s="1"/>
    </row>
    <row r="8" spans="1:5" ht="15.75" customHeight="1">
      <c r="A8" s="26" t="s">
        <v>4</v>
      </c>
      <c r="B8" s="26" t="s">
        <v>5</v>
      </c>
      <c r="C8" s="21" t="s">
        <v>81</v>
      </c>
      <c r="D8" s="23" t="s">
        <v>82</v>
      </c>
      <c r="E8" s="23" t="s">
        <v>6</v>
      </c>
    </row>
    <row r="9" spans="1:5" ht="15.75" customHeight="1">
      <c r="A9" s="26"/>
      <c r="B9" s="26"/>
      <c r="C9" s="22"/>
      <c r="D9" s="24"/>
      <c r="E9" s="24"/>
    </row>
    <row r="10" spans="1:5" ht="15.75" customHeight="1">
      <c r="A10" s="26"/>
      <c r="B10" s="26"/>
      <c r="C10" s="22"/>
      <c r="D10" s="25"/>
      <c r="E10" s="25"/>
    </row>
    <row r="11" spans="1:5" ht="15.75">
      <c r="A11" s="9" t="s">
        <v>7</v>
      </c>
      <c r="B11" s="2" t="s">
        <v>8</v>
      </c>
      <c r="C11" s="10">
        <f>C12+C14+C16+C20+C23+C30+C33+C36+C38</f>
        <v>232233.59999999998</v>
      </c>
      <c r="D11" s="10">
        <f>D12+D14+D16+D20+D23+D30+D33+D36+D38</f>
        <v>237695.5</v>
      </c>
      <c r="E11" s="10">
        <f>D11*100/C11</f>
        <v>102.3518991222631</v>
      </c>
    </row>
    <row r="12" spans="1:5" ht="15.75">
      <c r="A12" s="12" t="s">
        <v>9</v>
      </c>
      <c r="B12" s="3" t="s">
        <v>10</v>
      </c>
      <c r="C12" s="11">
        <f>C13</f>
        <v>36642.2</v>
      </c>
      <c r="D12" s="11">
        <f>D13</f>
        <v>37506.6</v>
      </c>
      <c r="E12" s="11">
        <f>D12*100/C12</f>
        <v>102.35902866094285</v>
      </c>
    </row>
    <row r="13" spans="1:5" ht="15.75">
      <c r="A13" s="12" t="s">
        <v>11</v>
      </c>
      <c r="B13" s="3" t="s">
        <v>12</v>
      </c>
      <c r="C13" s="11">
        <v>36642.2</v>
      </c>
      <c r="D13" s="11">
        <v>37506.6</v>
      </c>
      <c r="E13" s="11">
        <f aca="true" t="shared" si="0" ref="E13:E22">D13*100/C13</f>
        <v>102.35902866094285</v>
      </c>
    </row>
    <row r="14" spans="1:5" ht="31.5">
      <c r="A14" s="12" t="s">
        <v>100</v>
      </c>
      <c r="B14" s="3" t="s">
        <v>99</v>
      </c>
      <c r="C14" s="11">
        <f>C15</f>
        <v>1685</v>
      </c>
      <c r="D14" s="11">
        <f>D15</f>
        <v>1859.9</v>
      </c>
      <c r="E14" s="11">
        <f t="shared" si="0"/>
        <v>110.37982195845697</v>
      </c>
    </row>
    <row r="15" spans="1:5" ht="31.5">
      <c r="A15" s="12" t="s">
        <v>101</v>
      </c>
      <c r="B15" s="3" t="s">
        <v>102</v>
      </c>
      <c r="C15" s="11">
        <v>1685</v>
      </c>
      <c r="D15" s="11">
        <v>1859.9</v>
      </c>
      <c r="E15" s="11">
        <f t="shared" si="0"/>
        <v>110.37982195845697</v>
      </c>
    </row>
    <row r="16" spans="1:5" ht="15.75">
      <c r="A16" s="12" t="s">
        <v>13</v>
      </c>
      <c r="B16" s="3" t="s">
        <v>14</v>
      </c>
      <c r="C16" s="11">
        <f>SUM(C17:C19)</f>
        <v>156909.80000000002</v>
      </c>
      <c r="D16" s="11">
        <f>SUM(D17:D19)</f>
        <v>161075.7</v>
      </c>
      <c r="E16" s="11">
        <f t="shared" si="0"/>
        <v>102.65496482692605</v>
      </c>
    </row>
    <row r="17" spans="1:5" ht="15.75">
      <c r="A17" s="12" t="s">
        <v>15</v>
      </c>
      <c r="B17" s="3" t="s">
        <v>16</v>
      </c>
      <c r="C17" s="11">
        <v>7343.3</v>
      </c>
      <c r="D17" s="11">
        <v>7956.3</v>
      </c>
      <c r="E17" s="11">
        <f t="shared" si="0"/>
        <v>108.3477455639835</v>
      </c>
    </row>
    <row r="18" spans="1:5" ht="15.75">
      <c r="A18" s="12" t="s">
        <v>17</v>
      </c>
      <c r="B18" s="3" t="s">
        <v>18</v>
      </c>
      <c r="C18" s="11">
        <v>31855.9</v>
      </c>
      <c r="D18" s="11">
        <v>34674.3</v>
      </c>
      <c r="E18" s="11">
        <f t="shared" si="0"/>
        <v>108.84734068100416</v>
      </c>
    </row>
    <row r="19" spans="1:5" ht="15.75">
      <c r="A19" s="12" t="s">
        <v>19</v>
      </c>
      <c r="B19" s="3" t="s">
        <v>20</v>
      </c>
      <c r="C19" s="11">
        <v>117710.6</v>
      </c>
      <c r="D19" s="11">
        <v>118445.1</v>
      </c>
      <c r="E19" s="11">
        <f t="shared" si="0"/>
        <v>100.6239879840898</v>
      </c>
    </row>
    <row r="20" spans="1:5" ht="31.5">
      <c r="A20" s="12" t="s">
        <v>21</v>
      </c>
      <c r="B20" s="4" t="s">
        <v>22</v>
      </c>
      <c r="C20" s="11">
        <f>C21</f>
        <v>9.3</v>
      </c>
      <c r="D20" s="11">
        <f>D21</f>
        <v>9.3</v>
      </c>
      <c r="E20" s="11">
        <f t="shared" si="0"/>
        <v>100</v>
      </c>
    </row>
    <row r="21" spans="1:5" ht="15.75">
      <c r="A21" s="13" t="s">
        <v>24</v>
      </c>
      <c r="B21" s="3" t="s">
        <v>25</v>
      </c>
      <c r="C21" s="11">
        <f>C22</f>
        <v>9.3</v>
      </c>
      <c r="D21" s="11">
        <f>D22</f>
        <v>9.3</v>
      </c>
      <c r="E21" s="11">
        <f t="shared" si="0"/>
        <v>100</v>
      </c>
    </row>
    <row r="22" spans="1:5" ht="31.5">
      <c r="A22" s="13" t="s">
        <v>26</v>
      </c>
      <c r="B22" s="3" t="s">
        <v>27</v>
      </c>
      <c r="C22" s="11">
        <v>9.3</v>
      </c>
      <c r="D22" s="11">
        <v>9.3</v>
      </c>
      <c r="E22" s="11">
        <f t="shared" si="0"/>
        <v>100</v>
      </c>
    </row>
    <row r="23" spans="1:5" ht="47.25">
      <c r="A23" s="12" t="s">
        <v>28</v>
      </c>
      <c r="B23" s="4" t="s">
        <v>29</v>
      </c>
      <c r="C23" s="11">
        <f>C24+C28</f>
        <v>29256</v>
      </c>
      <c r="D23" s="11">
        <f>D24+D28</f>
        <v>29389.6</v>
      </c>
      <c r="E23" s="11">
        <f aca="true" t="shared" si="1" ref="E23:E35">D23*100/C23</f>
        <v>100.45665846322122</v>
      </c>
    </row>
    <row r="24" spans="1:5" ht="78.75">
      <c r="A24" s="12" t="s">
        <v>30</v>
      </c>
      <c r="B24" s="4" t="s">
        <v>31</v>
      </c>
      <c r="C24" s="11">
        <f>C25+C26+C27</f>
        <v>27426</v>
      </c>
      <c r="D24" s="11">
        <f>D25+D26+D27</f>
        <v>27391.3</v>
      </c>
      <c r="E24" s="11">
        <f t="shared" si="1"/>
        <v>99.87347772186976</v>
      </c>
    </row>
    <row r="25" spans="1:5" ht="63">
      <c r="A25" s="13" t="s">
        <v>32</v>
      </c>
      <c r="B25" s="5" t="s">
        <v>33</v>
      </c>
      <c r="C25" s="11">
        <v>15600</v>
      </c>
      <c r="D25" s="11">
        <v>15545.7</v>
      </c>
      <c r="E25" s="11">
        <f t="shared" si="1"/>
        <v>99.65192307692308</v>
      </c>
    </row>
    <row r="26" spans="1:5" ht="78.75">
      <c r="A26" s="13" t="s">
        <v>34</v>
      </c>
      <c r="B26" s="5" t="s">
        <v>35</v>
      </c>
      <c r="C26" s="11">
        <v>1226</v>
      </c>
      <c r="D26" s="11">
        <v>1225.8</v>
      </c>
      <c r="E26" s="11">
        <f t="shared" si="1"/>
        <v>99.9836867862969</v>
      </c>
    </row>
    <row r="27" spans="1:5" ht="78.75">
      <c r="A27" s="13" t="s">
        <v>36</v>
      </c>
      <c r="B27" s="4" t="s">
        <v>37</v>
      </c>
      <c r="C27" s="11">
        <v>10600</v>
      </c>
      <c r="D27" s="11">
        <v>10619.8</v>
      </c>
      <c r="E27" s="11">
        <f t="shared" si="1"/>
        <v>100.18679245283019</v>
      </c>
    </row>
    <row r="28" spans="1:5" ht="78.75">
      <c r="A28" s="12" t="s">
        <v>38</v>
      </c>
      <c r="B28" s="4" t="s">
        <v>39</v>
      </c>
      <c r="C28" s="11">
        <f>C29</f>
        <v>1830</v>
      </c>
      <c r="D28" s="11">
        <f>D29</f>
        <v>1998.3</v>
      </c>
      <c r="E28" s="11">
        <f t="shared" si="1"/>
        <v>109.19672131147541</v>
      </c>
    </row>
    <row r="29" spans="1:5" ht="78.75">
      <c r="A29" s="12" t="s">
        <v>40</v>
      </c>
      <c r="B29" s="4" t="s">
        <v>41</v>
      </c>
      <c r="C29" s="11">
        <v>1830</v>
      </c>
      <c r="D29" s="11">
        <v>1998.3</v>
      </c>
      <c r="E29" s="11">
        <f t="shared" si="1"/>
        <v>109.19672131147541</v>
      </c>
    </row>
    <row r="30" spans="1:5" ht="31.5">
      <c r="A30" s="12" t="s">
        <v>42</v>
      </c>
      <c r="B30" s="4" t="s">
        <v>43</v>
      </c>
      <c r="C30" s="11">
        <f>C31</f>
        <v>24.6</v>
      </c>
      <c r="D30" s="11">
        <f>D31</f>
        <v>25</v>
      </c>
      <c r="E30" s="11">
        <f t="shared" si="1"/>
        <v>101.6260162601626</v>
      </c>
    </row>
    <row r="31" spans="1:5" ht="15.75">
      <c r="A31" s="12" t="s">
        <v>44</v>
      </c>
      <c r="B31" s="4" t="s">
        <v>45</v>
      </c>
      <c r="C31" s="11">
        <f>C32</f>
        <v>24.6</v>
      </c>
      <c r="D31" s="11">
        <f>D32</f>
        <v>25</v>
      </c>
      <c r="E31" s="11">
        <f t="shared" si="1"/>
        <v>101.6260162601626</v>
      </c>
    </row>
    <row r="32" spans="1:5" ht="15.75">
      <c r="A32" s="12" t="s">
        <v>46</v>
      </c>
      <c r="B32" s="4" t="s">
        <v>47</v>
      </c>
      <c r="C32" s="11">
        <v>24.6</v>
      </c>
      <c r="D32" s="11">
        <v>25</v>
      </c>
      <c r="E32" s="11">
        <f t="shared" si="1"/>
        <v>101.6260162601626</v>
      </c>
    </row>
    <row r="33" spans="1:5" ht="31.5">
      <c r="A33" s="12" t="s">
        <v>48</v>
      </c>
      <c r="B33" s="4" t="s">
        <v>49</v>
      </c>
      <c r="C33" s="11">
        <f>C34+C35</f>
        <v>6482.400000000001</v>
      </c>
      <c r="D33" s="11">
        <f>D34+D35</f>
        <v>6572.5</v>
      </c>
      <c r="E33" s="11">
        <f t="shared" si="1"/>
        <v>101.38991731457484</v>
      </c>
    </row>
    <row r="34" spans="1:5" ht="78.75">
      <c r="A34" s="12" t="s">
        <v>96</v>
      </c>
      <c r="B34" s="4" t="s">
        <v>97</v>
      </c>
      <c r="C34" s="11">
        <v>529.8</v>
      </c>
      <c r="D34" s="11">
        <v>529.8</v>
      </c>
      <c r="E34" s="11">
        <f t="shared" si="1"/>
        <v>100</v>
      </c>
    </row>
    <row r="35" spans="1:5" ht="31.5">
      <c r="A35" s="12" t="s">
        <v>50</v>
      </c>
      <c r="B35" s="4" t="s">
        <v>98</v>
      </c>
      <c r="C35" s="11">
        <v>5952.6</v>
      </c>
      <c r="D35" s="11">
        <v>6042.7</v>
      </c>
      <c r="E35" s="11">
        <f t="shared" si="1"/>
        <v>101.5136242986258</v>
      </c>
    </row>
    <row r="36" spans="1:5" ht="15.75">
      <c r="A36" s="12" t="s">
        <v>51</v>
      </c>
      <c r="B36" s="3" t="s">
        <v>52</v>
      </c>
      <c r="C36" s="11">
        <f>C37</f>
        <v>6.8</v>
      </c>
      <c r="D36" s="11">
        <f>D37</f>
        <v>29.3</v>
      </c>
      <c r="E36" s="11">
        <f>D36*100/C36</f>
        <v>430.88235294117646</v>
      </c>
    </row>
    <row r="37" spans="1:5" ht="31.5">
      <c r="A37" s="13" t="s">
        <v>53</v>
      </c>
      <c r="B37" s="4" t="s">
        <v>54</v>
      </c>
      <c r="C37" s="11">
        <v>6.8</v>
      </c>
      <c r="D37" s="11">
        <v>29.3</v>
      </c>
      <c r="E37" s="11">
        <f>D37*100/C37</f>
        <v>430.88235294117646</v>
      </c>
    </row>
    <row r="38" spans="1:5" ht="15.75">
      <c r="A38" s="12" t="s">
        <v>55</v>
      </c>
      <c r="B38" s="3" t="s">
        <v>56</v>
      </c>
      <c r="C38" s="11">
        <f>C39+C40</f>
        <v>1217.5</v>
      </c>
      <c r="D38" s="11">
        <f>D39+D40</f>
        <v>1227.6</v>
      </c>
      <c r="E38" s="11">
        <f>D38*100/C38</f>
        <v>100.82956878850102</v>
      </c>
    </row>
    <row r="39" spans="1:5" ht="15.75">
      <c r="A39" s="12" t="s">
        <v>57</v>
      </c>
      <c r="B39" s="4" t="s">
        <v>58</v>
      </c>
      <c r="C39" s="11">
        <v>0</v>
      </c>
      <c r="D39" s="11">
        <v>10.1</v>
      </c>
      <c r="E39" s="11"/>
    </row>
    <row r="40" spans="1:5" ht="15.75">
      <c r="A40" s="12" t="s">
        <v>59</v>
      </c>
      <c r="B40" s="3" t="s">
        <v>60</v>
      </c>
      <c r="C40" s="11">
        <v>1217.5</v>
      </c>
      <c r="D40" s="11">
        <v>1217.5</v>
      </c>
      <c r="E40" s="11">
        <f>D40*100/C40</f>
        <v>100</v>
      </c>
    </row>
    <row r="41" spans="1:5" ht="15.75">
      <c r="A41" s="9" t="s">
        <v>61</v>
      </c>
      <c r="B41" s="2" t="s">
        <v>62</v>
      </c>
      <c r="C41" s="10">
        <f>C42+C53+C55</f>
        <v>115592.6</v>
      </c>
      <c r="D41" s="10">
        <f>D42+D53+D55</f>
        <v>115084.6</v>
      </c>
      <c r="E41" s="10">
        <f>D41*100/C41</f>
        <v>99.56052550076734</v>
      </c>
    </row>
    <row r="42" spans="1:5" ht="31.5">
      <c r="A42" s="12" t="s">
        <v>63</v>
      </c>
      <c r="B42" s="4" t="s">
        <v>64</v>
      </c>
      <c r="C42" s="11">
        <f>C43+C45+C48+C51</f>
        <v>115497.8</v>
      </c>
      <c r="D42" s="11">
        <f>D43+D45+D48+D51</f>
        <v>115497.8</v>
      </c>
      <c r="E42" s="11">
        <f>D42*100/C42</f>
        <v>100</v>
      </c>
    </row>
    <row r="43" spans="1:5" ht="31.5">
      <c r="A43" s="12" t="s">
        <v>65</v>
      </c>
      <c r="B43" s="4" t="s">
        <v>83</v>
      </c>
      <c r="C43" s="16">
        <f>C44</f>
        <v>100294.2</v>
      </c>
      <c r="D43" s="11">
        <f>D44</f>
        <v>100294.2</v>
      </c>
      <c r="E43" s="11">
        <f aca="true" t="shared" si="2" ref="E43:E57">D43*100/C43</f>
        <v>100</v>
      </c>
    </row>
    <row r="44" spans="1:5" ht="15.75">
      <c r="A44" s="14" t="s">
        <v>66</v>
      </c>
      <c r="B44" s="6" t="s">
        <v>67</v>
      </c>
      <c r="C44" s="11">
        <v>100294.2</v>
      </c>
      <c r="D44" s="11">
        <v>100294.2</v>
      </c>
      <c r="E44" s="11">
        <f t="shared" si="2"/>
        <v>100</v>
      </c>
    </row>
    <row r="45" spans="1:5" ht="31.5">
      <c r="A45" s="14" t="s">
        <v>68</v>
      </c>
      <c r="B45" s="17" t="s">
        <v>69</v>
      </c>
      <c r="C45" s="16">
        <f>C46+C47</f>
        <v>11330.5</v>
      </c>
      <c r="D45" s="16">
        <f>D46+D47</f>
        <v>11330.5</v>
      </c>
      <c r="E45" s="11">
        <f t="shared" si="2"/>
        <v>100</v>
      </c>
    </row>
    <row r="46" spans="1:5" ht="35.25" customHeight="1">
      <c r="A46" s="14" t="s">
        <v>84</v>
      </c>
      <c r="B46" s="17" t="s">
        <v>86</v>
      </c>
      <c r="C46" s="11">
        <v>9500</v>
      </c>
      <c r="D46" s="16">
        <v>9500</v>
      </c>
      <c r="E46" s="11">
        <f t="shared" si="2"/>
        <v>100</v>
      </c>
    </row>
    <row r="47" spans="1:5" ht="83.25" customHeight="1">
      <c r="A47" s="14" t="s">
        <v>85</v>
      </c>
      <c r="B47" s="7" t="s">
        <v>87</v>
      </c>
      <c r="C47" s="11">
        <v>1830.5</v>
      </c>
      <c r="D47" s="11">
        <v>1830.5</v>
      </c>
      <c r="E47" s="11">
        <f t="shared" si="2"/>
        <v>100</v>
      </c>
    </row>
    <row r="48" spans="1:5" ht="31.5">
      <c r="A48" s="14" t="s">
        <v>70</v>
      </c>
      <c r="B48" s="7" t="s">
        <v>71</v>
      </c>
      <c r="C48" s="11">
        <f>C49+C50</f>
        <v>3675.1000000000004</v>
      </c>
      <c r="D48" s="11">
        <f>D49+D50</f>
        <v>3675.1000000000004</v>
      </c>
      <c r="E48" s="11">
        <f t="shared" si="2"/>
        <v>100</v>
      </c>
    </row>
    <row r="49" spans="1:5" ht="31.5">
      <c r="A49" s="14" t="s">
        <v>72</v>
      </c>
      <c r="B49" s="4" t="s">
        <v>73</v>
      </c>
      <c r="C49" s="11">
        <v>1997.2</v>
      </c>
      <c r="D49" s="11">
        <v>1997.2</v>
      </c>
      <c r="E49" s="11">
        <f t="shared" si="2"/>
        <v>100</v>
      </c>
    </row>
    <row r="50" spans="1:5" ht="31.5">
      <c r="A50" s="14" t="s">
        <v>74</v>
      </c>
      <c r="B50" s="4" t="s">
        <v>75</v>
      </c>
      <c r="C50" s="11">
        <v>1677.9</v>
      </c>
      <c r="D50" s="11">
        <v>1677.9</v>
      </c>
      <c r="E50" s="11">
        <f t="shared" si="2"/>
        <v>100</v>
      </c>
    </row>
    <row r="51" spans="1:5" ht="15.75">
      <c r="A51" s="14" t="s">
        <v>76</v>
      </c>
      <c r="B51" s="3" t="s">
        <v>77</v>
      </c>
      <c r="C51" s="11">
        <f>C52</f>
        <v>198</v>
      </c>
      <c r="D51" s="11">
        <f>D52</f>
        <v>198</v>
      </c>
      <c r="E51" s="11">
        <f t="shared" si="2"/>
        <v>100</v>
      </c>
    </row>
    <row r="52" spans="1:5" ht="47.25">
      <c r="A52" s="14" t="s">
        <v>78</v>
      </c>
      <c r="B52" s="4" t="s">
        <v>79</v>
      </c>
      <c r="C52" s="11">
        <v>198</v>
      </c>
      <c r="D52" s="11">
        <v>198</v>
      </c>
      <c r="E52" s="11">
        <f t="shared" si="2"/>
        <v>100</v>
      </c>
    </row>
    <row r="53" spans="1:5" ht="94.5">
      <c r="A53" s="12" t="s">
        <v>89</v>
      </c>
      <c r="B53" s="4" t="s">
        <v>88</v>
      </c>
      <c r="C53" s="11">
        <f>C54</f>
        <v>94.8</v>
      </c>
      <c r="D53" s="11">
        <f>D54</f>
        <v>94.8</v>
      </c>
      <c r="E53" s="11">
        <f t="shared" si="2"/>
        <v>100</v>
      </c>
    </row>
    <row r="54" spans="1:5" ht="31.5">
      <c r="A54" s="12" t="s">
        <v>91</v>
      </c>
      <c r="B54" s="4" t="s">
        <v>90</v>
      </c>
      <c r="C54" s="11">
        <v>94.8</v>
      </c>
      <c r="D54" s="11">
        <v>94.8</v>
      </c>
      <c r="E54" s="11">
        <f t="shared" si="2"/>
        <v>100</v>
      </c>
    </row>
    <row r="55" spans="1:5" ht="47.25">
      <c r="A55" s="18" t="s">
        <v>93</v>
      </c>
      <c r="B55" s="4" t="s">
        <v>92</v>
      </c>
      <c r="C55" s="11">
        <f>C56</f>
        <v>0</v>
      </c>
      <c r="D55" s="11">
        <f>D56</f>
        <v>-508</v>
      </c>
      <c r="E55" s="11" t="s">
        <v>23</v>
      </c>
    </row>
    <row r="56" spans="1:5" ht="47.25">
      <c r="A56" s="18" t="s">
        <v>95</v>
      </c>
      <c r="B56" s="4" t="s">
        <v>94</v>
      </c>
      <c r="C56" s="11">
        <v>0</v>
      </c>
      <c r="D56" s="11">
        <v>-508</v>
      </c>
      <c r="E56" s="11" t="s">
        <v>23</v>
      </c>
    </row>
    <row r="57" spans="1:5" ht="21" customHeight="1">
      <c r="A57" s="15"/>
      <c r="B57" s="8" t="s">
        <v>80</v>
      </c>
      <c r="C57" s="10">
        <f>C11+C41</f>
        <v>347826.19999999995</v>
      </c>
      <c r="D57" s="10">
        <f>D11+D41</f>
        <v>352780.1</v>
      </c>
      <c r="E57" s="10">
        <f t="shared" si="2"/>
        <v>101.42424578712013</v>
      </c>
    </row>
  </sheetData>
  <sheetProtection/>
  <mergeCells count="10">
    <mergeCell ref="C8:C10"/>
    <mergeCell ref="D8:D10"/>
    <mergeCell ref="E8:E10"/>
    <mergeCell ref="A6:E6"/>
    <mergeCell ref="A8:A10"/>
    <mergeCell ref="B8:B10"/>
    <mergeCell ref="A1:E1"/>
    <mergeCell ref="A2:E2"/>
    <mergeCell ref="A3:E3"/>
    <mergeCell ref="A5:E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IRINAM</dc:creator>
  <cp:keywords/>
  <dc:description/>
  <cp:lastModifiedBy>MARIYA</cp:lastModifiedBy>
  <cp:lastPrinted>2015-03-13T09:26:55Z</cp:lastPrinted>
  <dcterms:created xsi:type="dcterms:W3CDTF">2015-03-12T12:04:38Z</dcterms:created>
  <dcterms:modified xsi:type="dcterms:W3CDTF">2015-04-27T14:31:53Z</dcterms:modified>
  <cp:category/>
  <cp:version/>
  <cp:contentType/>
  <cp:contentStatus/>
</cp:coreProperties>
</file>